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340" yWindow="2004" windowWidth="25584" windowHeight="14400"/>
  </bookViews>
  <sheets>
    <sheet name="Arkusz1" sheetId="1" r:id="rId1"/>
  </sheets>
  <definedNames>
    <definedName name="_xlnm.Print_Area" localSheetId="0">Arkusz1!$B$2:$N$47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K46" i="1" l="1"/>
  <c r="H42" i="1"/>
  <c r="H41" i="1"/>
  <c r="H40" i="1"/>
  <c r="H39" i="1"/>
  <c r="H38" i="1"/>
  <c r="H37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M46" i="1" l="1"/>
  <c r="N46" i="1"/>
</calcChain>
</file>

<file path=xl/sharedStrings.xml><?xml version="1.0" encoding="utf-8"?>
<sst xmlns="http://schemas.openxmlformats.org/spreadsheetml/2006/main" count="162" uniqueCount="79">
  <si>
    <t>FO-08 Wniosek urlopowy bl.100 szt.(21-04-003)</t>
  </si>
  <si>
    <t>szt</t>
  </si>
  <si>
    <t>FO-15 KARTA KONTROLI TEMPERATURY I WILGOTNOŚCI BL. 50 SZT.(22-01-051)</t>
  </si>
  <si>
    <t>FO-20 SKIEROWANIE DO PORADNI BL. 50 SZT(22-01-008)</t>
  </si>
  <si>
    <t>FO-22 REJESTRACJA/WIZYTÓWKA  BL. 100 szt.(22-01-001)</t>
  </si>
  <si>
    <t>FO-23 POTWIERDZENIE WERYFIKACJI UBEZPIECZENIA  BL.100 szt.(22-01-002)</t>
  </si>
  <si>
    <t>FO-41 ZALECENIA DLA PACJENTÓW PO ZABIEGU CHIRURGICZNYM BL. 100 SZT.(22-01-017)</t>
  </si>
  <si>
    <t>FO-42 ZALECENIA DLA PACJENTÓW Z APARATAMI STAŁYMI BL. 50 SZT.(22-01-018)</t>
  </si>
  <si>
    <t>FO-44 ZALECENIA DLA PACJENTÓW UŻYTKUJĄCYCH PROTEZY RUCHOME(22-01-019)</t>
  </si>
  <si>
    <t>FO-45  ZALECENIA DLA PACJENTÓW PO ZABIEGU IMPLANTACYJNYM BL. 100 SZT. (22-01-021)</t>
  </si>
  <si>
    <t>FO-48  ZLECENIE DO PRACOWNI STOMATOLOGICZNEJ BL.  100 SZT.(22-01-024)</t>
  </si>
  <si>
    <t>FO-49 KSIĘGA  PRACOWNI ORTODONCJI /PROTETYKI  BL. 100 SZT.(22-01-025)</t>
  </si>
  <si>
    <t>FO-51 SKIEROWANIE DO SZPITALA BL.100 SZT.(22-01-040)</t>
  </si>
  <si>
    <t>FO-56  ODPADY MEDYCZNE - NAKLEJKA SAMOPRZYLEPNA(22-01-027)</t>
  </si>
  <si>
    <t>FO-60 KARTA PRZYJĘCIA /WYDANIA DO STERYLIZACJI BL. 50 SZT.(22-01-029)</t>
  </si>
  <si>
    <t>FO-61 KARTA PRACY MYJNI-DEZYNFEKTORA BL. 100 SZT.(22-01-030)</t>
  </si>
  <si>
    <t>FO-62 KARTA PRACY  MYJKI ULTRADŹWIĘKOWEJ  BL. 100 SZT.(22-01-031)</t>
  </si>
  <si>
    <t>FO-84 DOKUMENTACJA KONTROLNA STERYLIZATORA BL. 100 SZT.(22-01-050)</t>
  </si>
  <si>
    <t>WIZYTÓWKI LEKARZY  BL. 100 SZT.(22-01-049)</t>
  </si>
  <si>
    <t>METKA ALFANUMERYCZNA BL. 100 SZT. (22-01-069)</t>
  </si>
  <si>
    <t>Mz/ST-1 KARTA CHOROBY PORADNI STOMATOLOGICZNEJ  A-4 BLOCZEK 100 SZT.(22-01-042)</t>
  </si>
  <si>
    <t>Mz/St-1/1 Karta choroby stomatologicznej A-5 bl.100 szt.(22-01-043)</t>
  </si>
  <si>
    <t>Mz/St-1a WKŁADKA DO KARTY CHOROBY PORADNI STOMATOLOGICZNEJ  BL. 100 SZT.(22-01-044)</t>
  </si>
  <si>
    <t>MZ/ST-10 KARTA CHOROBY PORADNI ORTODONTYCZNEJ  BL. 100 SZT.(22-01-045)</t>
  </si>
  <si>
    <t>Mz/St 10a WKŁADKA DO KARTY CHOROBY A-4  BL. 100 SZT.(22-01-046)</t>
  </si>
  <si>
    <t>Mz/St-25 TERMINARZ WIZYT I ZALECEŃ DLA PACJENTA PORADNI ORTODONTYCZNEJ(22-01-047)</t>
  </si>
  <si>
    <t>DRUK  DOWÓD WPŁATY - KP BL. 100 SZT.(21-04-001)</t>
  </si>
  <si>
    <t>FO-91 NOTATNIK Z LOGO MCS BL. 100 SZT.(21-04-002)</t>
  </si>
  <si>
    <t>FO-92 INFORMACJA DLA PACJENTÓW PRZED ZNIECZULENIEM OGÓLNYM  BL. 100 SZT</t>
  </si>
  <si>
    <t>FO-95 WNIOSEK O ROZLICZENIE KWARTALNE  BL. 100 SZT</t>
  </si>
  <si>
    <t>FO-96 WNIOSEK O ZMIANĘ GODZIN PRACY  BL. 100 SZT</t>
  </si>
  <si>
    <t>FO-97 WNIOSEK O ZMIANĘ ZMIANY  BL. 100 SZT</t>
  </si>
  <si>
    <t>FO-98 WNIOSEK O PRZENIESIENIE GODZIN  BL. 100 SZT</t>
  </si>
  <si>
    <t>FO-43 ZALECENIA PO ZABIEGU PERIODONTOLOGICZNYM A5, BL. 100 SZT.(22-01-020)</t>
  </si>
  <si>
    <t>NAZWA DRUKU</t>
  </si>
  <si>
    <t>Opis dodatkowy/ format</t>
  </si>
  <si>
    <t>J.m.</t>
  </si>
  <si>
    <t>Cena jednostkowa netto w PLN</t>
  </si>
  <si>
    <t>Wartość netto 
w PLN</t>
  </si>
  <si>
    <t>% VAT</t>
  </si>
  <si>
    <t>Kwota VAT</t>
  </si>
  <si>
    <t>Wartość brutto w PLN</t>
  </si>
  <si>
    <t xml:space="preserve">bloczek/ 50 szt. </t>
  </si>
  <si>
    <t xml:space="preserve">bloczek/ 100 szt. </t>
  </si>
  <si>
    <t>bloczek/100szt</t>
  </si>
  <si>
    <t>szt.</t>
  </si>
  <si>
    <t>MZ 2xA6/ szt.</t>
  </si>
  <si>
    <t>MZ  A4/ bloczek 100 szt.</t>
  </si>
  <si>
    <t>2XA5 bloczek 100 szt.</t>
  </si>
  <si>
    <t>MZ A5/ bloczek 100 szt.</t>
  </si>
  <si>
    <t>MZ/ bloczek 100 szt.</t>
  </si>
  <si>
    <t>Mz A4 / bloczek 100 szt.</t>
  </si>
  <si>
    <t>A-6/ bloczek 100 szt.</t>
  </si>
  <si>
    <t>RAZEM</t>
  </si>
  <si>
    <t xml:space="preserve"> A5/ bloczek 100 szt.</t>
  </si>
  <si>
    <t>druk</t>
  </si>
  <si>
    <t>jednostronny</t>
  </si>
  <si>
    <t xml:space="preserve">A4 bloczek/ 50 szt. </t>
  </si>
  <si>
    <t>dwustronny</t>
  </si>
  <si>
    <t>A5 bloczek/100szt</t>
  </si>
  <si>
    <t>A5 bloczek/ 50 szt.</t>
  </si>
  <si>
    <t>A4 bloczek/100szt</t>
  </si>
  <si>
    <t>jedostronny</t>
  </si>
  <si>
    <t>A-5/ bloczek 100 szt.</t>
  </si>
  <si>
    <t>A4 bloczek/ 50 szt.</t>
  </si>
  <si>
    <t>FO-09 WNIOSEK O ODPRACOWANIE NIEOBECNOŚCI BL. 100 SZT.(21-014-004)</t>
  </si>
  <si>
    <t>FO - 110 KARTA KONTROLI PRACY STACJI UZDATNIANIA WODY</t>
  </si>
  <si>
    <t>A4 bloczek/50 szt</t>
  </si>
  <si>
    <t>Ilość                    na        12 m-cy</t>
  </si>
  <si>
    <t>FO-100 ŚWIADOMA ZGODA NA ZNIECZULENIE OGÓLNE A-4  BL. 100 SZT</t>
  </si>
  <si>
    <t xml:space="preserve"> A4/ bloczek 100 szt.</t>
  </si>
  <si>
    <t>FO-113 INFORMACJA DLA PACJENTA PRZED ZNIECZULENIEM A-4  BLOCZEK 100  szt</t>
  </si>
  <si>
    <t>FO - 34 ANKIETA PRZED ZNIECZULENIEM A-4/BL. 100 SZT</t>
  </si>
  <si>
    <t>A4</t>
  </si>
  <si>
    <t>FO-114 KARTA ZNIECZULENIA A4/ 9 STR. DRUK</t>
  </si>
  <si>
    <t xml:space="preserve"> 4  str. dwustronny</t>
  </si>
  <si>
    <t>9 str dwustronny</t>
  </si>
  <si>
    <t xml:space="preserve"> A4</t>
  </si>
  <si>
    <t>FORMULARZ ASORTYMENTOWO-CENOWY                                                                                                        Załącznik nr 1 do wniosku  ZZ/29/23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</si>
</sst>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4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" fontId="3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1" fontId="0" fillId="0" borderId="2" xfId="0" applyNumberForma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0" fillId="0" borderId="1" xfId="0" applyNumberFormat="1" applyBorder="1"/>
    <xf numFmtId="43" fontId="1" fillId="0" borderId="1" xfId="0" applyNumberFormat="1" applyFont="1" applyBorder="1"/>
    <xf numFmtId="2" fontId="0" fillId="0" borderId="2" xfId="0" applyNumberFormat="1" applyBorder="1"/>
    <xf numFmtId="43" fontId="0" fillId="0" borderId="2" xfId="0" applyNumberFormat="1" applyBorder="1"/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/>
    <xf numFmtId="1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6" fillId="0" borderId="0" xfId="0" applyFont="1"/>
    <xf numFmtId="1" fontId="2" fillId="0" borderId="0" xfId="0" applyNumberFormat="1" applyFont="1" applyAlignment="1">
      <alignment wrapText="1"/>
    </xf>
    <xf numFmtId="1" fontId="0" fillId="0" borderId="0" xfId="0" applyNumberFormat="1"/>
    <xf numFmtId="0" fontId="6" fillId="3" borderId="0" xfId="0" applyFont="1" applyFill="1"/>
    <xf numFmtId="43" fontId="0" fillId="0" borderId="1" xfId="0" applyNumberFormat="1" applyBorder="1"/>
    <xf numFmtId="0" fontId="0" fillId="0" borderId="1" xfId="0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1" xfId="0" applyFill="1" applyBorder="1" applyAlignment="1">
      <alignment wrapText="1"/>
    </xf>
    <xf numFmtId="0" fontId="1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P46"/>
  <sheetViews>
    <sheetView tabSelected="1" zoomScaleNormal="100" workbookViewId="0">
      <selection activeCell="J7" sqref="J7:K45"/>
    </sheetView>
  </sheetViews>
  <sheetFormatPr defaultColWidth="8.77734375" defaultRowHeight="14.4" x14ac:dyDescent="0.3"/>
  <cols>
    <col min="1" max="1" width="4.44140625" customWidth="1"/>
    <col min="2" max="2" width="55.44140625" style="9" customWidth="1"/>
    <col min="3" max="3" width="8.77734375" hidden="1" customWidth="1"/>
    <col min="4" max="4" width="13.6640625" style="45" customWidth="1"/>
    <col min="5" max="5" width="13.109375" style="26" customWidth="1"/>
    <col min="6" max="6" width="5" customWidth="1"/>
    <col min="7" max="8" width="8.77734375" hidden="1" customWidth="1"/>
    <col min="9" max="9" width="7.6640625" customWidth="1"/>
    <col min="11" max="11" width="13.33203125" customWidth="1"/>
    <col min="12" max="12" width="8.33203125" style="37" customWidth="1"/>
    <col min="13" max="13" width="11.33203125" customWidth="1"/>
    <col min="14" max="14" width="12.109375" bestFit="1" customWidth="1"/>
    <col min="15" max="15" width="0" style="35" hidden="1" customWidth="1"/>
    <col min="16" max="16" width="20.6640625" customWidth="1"/>
  </cols>
  <sheetData>
    <row r="4" spans="2:14" x14ac:dyDescent="0.3">
      <c r="B4" s="48" t="s">
        <v>78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2:14" ht="15" thickBot="1" x14ac:dyDescent="0.35">
      <c r="B5" s="3"/>
      <c r="C5" s="4"/>
      <c r="D5" s="41"/>
      <c r="E5" s="24"/>
      <c r="F5" s="5"/>
      <c r="G5" s="6"/>
      <c r="H5" s="7"/>
      <c r="I5" s="4"/>
      <c r="J5" s="4"/>
      <c r="K5" s="4"/>
      <c r="L5" s="36"/>
    </row>
    <row r="6" spans="2:14" ht="53.4" thickBot="1" x14ac:dyDescent="0.35">
      <c r="B6" s="18" t="s">
        <v>34</v>
      </c>
      <c r="C6" s="18" t="s">
        <v>35</v>
      </c>
      <c r="D6" s="31" t="s">
        <v>35</v>
      </c>
      <c r="E6" s="18" t="s">
        <v>55</v>
      </c>
      <c r="F6" s="18" t="s">
        <v>36</v>
      </c>
      <c r="G6" s="19"/>
      <c r="H6" s="19"/>
      <c r="I6" s="20" t="s">
        <v>68</v>
      </c>
      <c r="J6" s="21" t="s">
        <v>37</v>
      </c>
      <c r="K6" s="21" t="s">
        <v>38</v>
      </c>
      <c r="L6" s="20" t="s">
        <v>39</v>
      </c>
      <c r="M6" s="33" t="s">
        <v>40</v>
      </c>
      <c r="N6" s="34" t="s">
        <v>41</v>
      </c>
    </row>
    <row r="7" spans="2:14" ht="33" customHeight="1" x14ac:dyDescent="0.3">
      <c r="B7" s="22" t="s">
        <v>0</v>
      </c>
      <c r="C7" s="13"/>
      <c r="D7" s="42" t="s">
        <v>54</v>
      </c>
      <c r="E7" s="27" t="s">
        <v>56</v>
      </c>
      <c r="F7" s="10" t="s">
        <v>1</v>
      </c>
      <c r="G7" s="10"/>
      <c r="H7" s="10"/>
      <c r="I7" s="11">
        <v>2</v>
      </c>
      <c r="J7" s="16"/>
      <c r="K7" s="17"/>
      <c r="L7" s="11"/>
      <c r="M7" s="17"/>
      <c r="N7" s="17"/>
    </row>
    <row r="8" spans="2:14" ht="38.4" customHeight="1" x14ac:dyDescent="0.3">
      <c r="B8" s="8" t="s">
        <v>65</v>
      </c>
      <c r="C8" s="1"/>
      <c r="D8" s="43" t="s">
        <v>54</v>
      </c>
      <c r="E8" s="25" t="s">
        <v>56</v>
      </c>
      <c r="F8" s="10" t="s">
        <v>1</v>
      </c>
      <c r="G8" s="1"/>
      <c r="H8" s="1"/>
      <c r="I8" s="2">
        <v>1</v>
      </c>
      <c r="J8" s="16"/>
      <c r="K8" s="17"/>
      <c r="L8" s="11"/>
      <c r="M8" s="17"/>
      <c r="N8" s="17"/>
    </row>
    <row r="9" spans="2:14" ht="37.799999999999997" customHeight="1" x14ac:dyDescent="0.3">
      <c r="B9" s="23" t="s">
        <v>2</v>
      </c>
      <c r="C9" s="12"/>
      <c r="D9" s="42" t="s">
        <v>57</v>
      </c>
      <c r="E9" s="28" t="s">
        <v>56</v>
      </c>
      <c r="F9" s="10" t="s">
        <v>1</v>
      </c>
      <c r="G9" s="1"/>
      <c r="H9" s="1"/>
      <c r="I9" s="11">
        <v>15</v>
      </c>
      <c r="J9" s="16"/>
      <c r="K9" s="17"/>
      <c r="L9" s="11"/>
      <c r="M9" s="17"/>
      <c r="N9" s="17"/>
    </row>
    <row r="10" spans="2:14" ht="23.4" customHeight="1" x14ac:dyDescent="0.3">
      <c r="B10" s="22" t="s">
        <v>3</v>
      </c>
      <c r="C10" s="10">
        <v>22</v>
      </c>
      <c r="D10" s="42" t="s">
        <v>42</v>
      </c>
      <c r="E10" s="29" t="s">
        <v>56</v>
      </c>
      <c r="F10" s="10" t="s">
        <v>1</v>
      </c>
      <c r="G10" s="10">
        <v>50</v>
      </c>
      <c r="H10" s="10">
        <f t="shared" ref="H10:H14" si="0">SUM(G10/17)</f>
        <v>2.9411764705882355</v>
      </c>
      <c r="I10" s="11">
        <v>30</v>
      </c>
      <c r="J10" s="16"/>
      <c r="K10" s="17"/>
      <c r="L10" s="11"/>
      <c r="M10" s="17"/>
      <c r="N10" s="17"/>
    </row>
    <row r="11" spans="2:14" ht="22.8" customHeight="1" x14ac:dyDescent="0.3">
      <c r="B11" s="8" t="s">
        <v>4</v>
      </c>
      <c r="C11" s="1">
        <v>270</v>
      </c>
      <c r="D11" s="43" t="s">
        <v>43</v>
      </c>
      <c r="E11" s="25" t="s">
        <v>58</v>
      </c>
      <c r="F11" s="10" t="s">
        <v>1</v>
      </c>
      <c r="G11" s="1">
        <v>40</v>
      </c>
      <c r="H11" s="1">
        <f t="shared" si="0"/>
        <v>2.3529411764705883</v>
      </c>
      <c r="I11" s="2">
        <v>90</v>
      </c>
      <c r="J11" s="16"/>
      <c r="K11" s="17"/>
      <c r="L11" s="11"/>
      <c r="M11" s="17"/>
      <c r="N11" s="17"/>
    </row>
    <row r="12" spans="2:14" ht="41.4" customHeight="1" x14ac:dyDescent="0.3">
      <c r="B12" s="8" t="s">
        <v>5</v>
      </c>
      <c r="C12" s="1">
        <v>280</v>
      </c>
      <c r="D12" s="43" t="s">
        <v>44</v>
      </c>
      <c r="E12" s="25" t="s">
        <v>56</v>
      </c>
      <c r="F12" s="10" t="s">
        <v>1</v>
      </c>
      <c r="G12" s="1">
        <v>20</v>
      </c>
      <c r="H12" s="1">
        <f t="shared" si="0"/>
        <v>1.1764705882352942</v>
      </c>
      <c r="I12" s="2">
        <v>12</v>
      </c>
      <c r="J12" s="16"/>
      <c r="K12" s="17"/>
      <c r="L12" s="11"/>
      <c r="M12" s="17"/>
      <c r="N12" s="17"/>
    </row>
    <row r="13" spans="2:14" ht="28.8" x14ac:dyDescent="0.3">
      <c r="B13" s="8" t="s">
        <v>6</v>
      </c>
      <c r="C13" s="1">
        <v>78</v>
      </c>
      <c r="D13" s="43" t="s">
        <v>59</v>
      </c>
      <c r="E13" s="25" t="s">
        <v>58</v>
      </c>
      <c r="F13" s="10" t="s">
        <v>1</v>
      </c>
      <c r="G13" s="1">
        <v>147</v>
      </c>
      <c r="H13" s="1">
        <f t="shared" si="0"/>
        <v>8.6470588235294112</v>
      </c>
      <c r="I13" s="2">
        <v>90</v>
      </c>
      <c r="J13" s="14"/>
      <c r="K13" s="17"/>
      <c r="L13" s="11"/>
      <c r="M13" s="17"/>
      <c r="N13" s="17"/>
    </row>
    <row r="14" spans="2:14" ht="36.6" customHeight="1" x14ac:dyDescent="0.3">
      <c r="B14" s="8" t="s">
        <v>7</v>
      </c>
      <c r="C14" s="1">
        <v>15</v>
      </c>
      <c r="D14" s="43" t="s">
        <v>60</v>
      </c>
      <c r="E14" s="25" t="s">
        <v>58</v>
      </c>
      <c r="F14" s="10" t="s">
        <v>1</v>
      </c>
      <c r="G14" s="1">
        <v>6</v>
      </c>
      <c r="H14" s="1">
        <f t="shared" si="0"/>
        <v>0.35294117647058826</v>
      </c>
      <c r="I14" s="2">
        <v>3</v>
      </c>
      <c r="J14" s="14"/>
      <c r="K14" s="17"/>
      <c r="L14" s="11"/>
      <c r="M14" s="17"/>
      <c r="N14" s="17"/>
    </row>
    <row r="15" spans="2:14" ht="40.799999999999997" customHeight="1" x14ac:dyDescent="0.3">
      <c r="B15" s="8" t="s">
        <v>33</v>
      </c>
      <c r="C15" s="1">
        <v>1</v>
      </c>
      <c r="D15" s="43" t="s">
        <v>54</v>
      </c>
      <c r="E15" s="25" t="s">
        <v>56</v>
      </c>
      <c r="F15" s="10" t="s">
        <v>1</v>
      </c>
      <c r="G15" s="1">
        <v>1</v>
      </c>
      <c r="H15" s="1">
        <f>SUM(G15/17)</f>
        <v>5.8823529411764705E-2</v>
      </c>
      <c r="I15" s="2">
        <v>3</v>
      </c>
      <c r="J15" s="14"/>
      <c r="K15" s="17"/>
      <c r="L15" s="11"/>
      <c r="M15" s="17"/>
      <c r="N15" s="17"/>
    </row>
    <row r="16" spans="2:14" ht="37.200000000000003" customHeight="1" x14ac:dyDescent="0.3">
      <c r="B16" s="8" t="s">
        <v>8</v>
      </c>
      <c r="C16" s="1">
        <v>23</v>
      </c>
      <c r="D16" s="43" t="s">
        <v>57</v>
      </c>
      <c r="E16" s="25" t="s">
        <v>58</v>
      </c>
      <c r="F16" s="10" t="s">
        <v>1</v>
      </c>
      <c r="G16" s="1">
        <v>44</v>
      </c>
      <c r="H16" s="1">
        <f t="shared" ref="H16:H35" si="1">SUM(G16/17)</f>
        <v>2.5882352941176472</v>
      </c>
      <c r="I16" s="2">
        <v>30</v>
      </c>
      <c r="J16" s="14"/>
      <c r="K16" s="17"/>
      <c r="L16" s="11"/>
      <c r="M16" s="17"/>
      <c r="N16" s="17"/>
    </row>
    <row r="17" spans="2:16" ht="39" customHeight="1" x14ac:dyDescent="0.3">
      <c r="B17" s="8" t="s">
        <v>9</v>
      </c>
      <c r="C17" s="1">
        <v>1</v>
      </c>
      <c r="D17" s="43" t="s">
        <v>61</v>
      </c>
      <c r="E17" s="25" t="s">
        <v>58</v>
      </c>
      <c r="F17" s="10" t="s">
        <v>1</v>
      </c>
      <c r="G17" s="1">
        <v>2</v>
      </c>
      <c r="H17" s="1">
        <f t="shared" si="1"/>
        <v>0.11764705882352941</v>
      </c>
      <c r="I17" s="2">
        <v>3</v>
      </c>
      <c r="J17" s="14"/>
      <c r="K17" s="17"/>
      <c r="L17" s="11"/>
      <c r="M17" s="17"/>
      <c r="N17" s="17"/>
    </row>
    <row r="18" spans="2:16" ht="38.4" customHeight="1" x14ac:dyDescent="0.3">
      <c r="B18" s="8" t="s">
        <v>10</v>
      </c>
      <c r="C18" s="1">
        <v>78</v>
      </c>
      <c r="D18" s="43" t="s">
        <v>61</v>
      </c>
      <c r="E18" s="25" t="s">
        <v>58</v>
      </c>
      <c r="F18" s="10" t="s">
        <v>1</v>
      </c>
      <c r="G18" s="1">
        <v>125</v>
      </c>
      <c r="H18" s="1">
        <f t="shared" si="1"/>
        <v>7.3529411764705879</v>
      </c>
      <c r="I18" s="2">
        <v>90</v>
      </c>
      <c r="J18" s="14"/>
      <c r="K18" s="17"/>
      <c r="L18" s="11"/>
      <c r="M18" s="17"/>
      <c r="N18" s="17"/>
    </row>
    <row r="19" spans="2:16" ht="36" customHeight="1" x14ac:dyDescent="0.3">
      <c r="B19" s="8" t="s">
        <v>11</v>
      </c>
      <c r="C19" s="1">
        <v>3</v>
      </c>
      <c r="D19" s="43" t="s">
        <v>61</v>
      </c>
      <c r="E19" s="25" t="s">
        <v>62</v>
      </c>
      <c r="F19" s="10" t="s">
        <v>1</v>
      </c>
      <c r="G19" s="1">
        <v>4</v>
      </c>
      <c r="H19" s="1">
        <f t="shared" si="1"/>
        <v>0.23529411764705882</v>
      </c>
      <c r="I19" s="2">
        <v>3</v>
      </c>
      <c r="J19" s="14"/>
      <c r="K19" s="17"/>
      <c r="L19" s="11"/>
      <c r="M19" s="17"/>
      <c r="N19" s="17"/>
    </row>
    <row r="20" spans="2:16" ht="24.6" customHeight="1" x14ac:dyDescent="0.3">
      <c r="B20" s="8" t="s">
        <v>12</v>
      </c>
      <c r="C20" s="1">
        <v>1</v>
      </c>
      <c r="D20" s="43" t="s">
        <v>59</v>
      </c>
      <c r="E20" s="25" t="s">
        <v>58</v>
      </c>
      <c r="F20" s="10" t="s">
        <v>1</v>
      </c>
      <c r="G20" s="1">
        <v>2</v>
      </c>
      <c r="H20" s="1">
        <f t="shared" si="1"/>
        <v>0.11764705882352941</v>
      </c>
      <c r="I20" s="2">
        <v>3</v>
      </c>
      <c r="J20" s="14"/>
      <c r="K20" s="17"/>
      <c r="L20" s="11"/>
      <c r="M20" s="17"/>
      <c r="N20" s="17"/>
    </row>
    <row r="21" spans="2:16" ht="38.4" customHeight="1" x14ac:dyDescent="0.3">
      <c r="B21" s="8" t="s">
        <v>13</v>
      </c>
      <c r="C21" s="1">
        <v>4000</v>
      </c>
      <c r="D21" s="32" t="s">
        <v>45</v>
      </c>
      <c r="E21" s="25" t="s">
        <v>56</v>
      </c>
      <c r="F21" s="10" t="s">
        <v>1</v>
      </c>
      <c r="G21" s="1">
        <v>15360</v>
      </c>
      <c r="H21" s="1">
        <f t="shared" si="1"/>
        <v>903.52941176470586</v>
      </c>
      <c r="I21" s="2">
        <v>13000</v>
      </c>
      <c r="J21" s="14"/>
      <c r="K21" s="17"/>
      <c r="L21" s="11"/>
      <c r="M21" s="17"/>
      <c r="N21" s="17"/>
      <c r="O21" s="38"/>
    </row>
    <row r="22" spans="2:16" ht="28.8" x14ac:dyDescent="0.3">
      <c r="B22" s="8" t="s">
        <v>14</v>
      </c>
      <c r="C22" s="1">
        <v>43</v>
      </c>
      <c r="D22" s="43" t="s">
        <v>64</v>
      </c>
      <c r="E22" s="25" t="s">
        <v>56</v>
      </c>
      <c r="F22" s="10" t="s">
        <v>1</v>
      </c>
      <c r="G22" s="1">
        <v>21</v>
      </c>
      <c r="H22" s="1">
        <f t="shared" si="1"/>
        <v>1.2352941176470589</v>
      </c>
      <c r="I22" s="2">
        <v>35</v>
      </c>
      <c r="J22" s="14"/>
      <c r="K22" s="17"/>
      <c r="L22" s="11"/>
      <c r="M22" s="17"/>
      <c r="N22" s="17"/>
    </row>
    <row r="23" spans="2:16" ht="45" customHeight="1" x14ac:dyDescent="0.3">
      <c r="B23" s="8" t="s">
        <v>15</v>
      </c>
      <c r="C23" s="1">
        <v>3</v>
      </c>
      <c r="D23" s="43" t="s">
        <v>61</v>
      </c>
      <c r="E23" s="25" t="s">
        <v>58</v>
      </c>
      <c r="F23" s="10" t="s">
        <v>1</v>
      </c>
      <c r="G23" s="1">
        <v>8</v>
      </c>
      <c r="H23" s="1">
        <f t="shared" si="1"/>
        <v>0.47058823529411764</v>
      </c>
      <c r="I23" s="2">
        <v>10</v>
      </c>
      <c r="J23" s="14"/>
      <c r="K23" s="17"/>
      <c r="L23" s="11"/>
      <c r="M23" s="17"/>
      <c r="N23" s="17"/>
    </row>
    <row r="24" spans="2:16" ht="28.8" x14ac:dyDescent="0.3">
      <c r="B24" s="8" t="s">
        <v>16</v>
      </c>
      <c r="C24" s="1">
        <v>2</v>
      </c>
      <c r="D24" s="43" t="s">
        <v>61</v>
      </c>
      <c r="E24" s="25" t="s">
        <v>56</v>
      </c>
      <c r="F24" s="1" t="s">
        <v>1</v>
      </c>
      <c r="G24" s="1">
        <v>2</v>
      </c>
      <c r="H24" s="1">
        <f t="shared" si="1"/>
        <v>0.11764705882352941</v>
      </c>
      <c r="I24" s="2">
        <v>3</v>
      </c>
      <c r="J24" s="14"/>
      <c r="K24" s="17"/>
      <c r="L24" s="2"/>
      <c r="M24" s="39"/>
      <c r="N24" s="39"/>
    </row>
    <row r="25" spans="2:16" ht="28.8" x14ac:dyDescent="0.3">
      <c r="B25" s="8" t="s">
        <v>17</v>
      </c>
      <c r="C25" s="1">
        <v>5</v>
      </c>
      <c r="D25" s="43" t="s">
        <v>61</v>
      </c>
      <c r="E25" s="25" t="s">
        <v>58</v>
      </c>
      <c r="F25" s="1" t="s">
        <v>1</v>
      </c>
      <c r="G25" s="1">
        <v>10</v>
      </c>
      <c r="H25" s="1">
        <f t="shared" si="1"/>
        <v>0.58823529411764708</v>
      </c>
      <c r="I25" s="2">
        <v>20</v>
      </c>
      <c r="J25" s="14"/>
      <c r="K25" s="17"/>
      <c r="L25" s="2"/>
      <c r="M25" s="39"/>
      <c r="N25" s="39"/>
      <c r="O25" s="38"/>
    </row>
    <row r="26" spans="2:16" ht="22.8" customHeight="1" x14ac:dyDescent="0.3">
      <c r="B26" s="8" t="s">
        <v>18</v>
      </c>
      <c r="C26" s="1">
        <v>440</v>
      </c>
      <c r="D26" s="43" t="s">
        <v>44</v>
      </c>
      <c r="E26" s="25" t="s">
        <v>58</v>
      </c>
      <c r="F26" s="1" t="s">
        <v>1</v>
      </c>
      <c r="G26" s="1">
        <v>522</v>
      </c>
      <c r="H26" s="1">
        <f t="shared" si="1"/>
        <v>30.705882352941178</v>
      </c>
      <c r="I26" s="2">
        <v>300</v>
      </c>
      <c r="J26" s="14"/>
      <c r="K26" s="17"/>
      <c r="L26" s="2"/>
      <c r="M26" s="39"/>
      <c r="N26" s="39"/>
    </row>
    <row r="27" spans="2:16" ht="28.2" customHeight="1" x14ac:dyDescent="0.3">
      <c r="B27" s="8" t="s">
        <v>19</v>
      </c>
      <c r="C27" s="1">
        <v>25</v>
      </c>
      <c r="D27" s="43" t="s">
        <v>61</v>
      </c>
      <c r="E27" s="25" t="s">
        <v>58</v>
      </c>
      <c r="F27" s="1" t="s">
        <v>1</v>
      </c>
      <c r="G27" s="1">
        <v>50</v>
      </c>
      <c r="H27" s="1">
        <f t="shared" si="1"/>
        <v>2.9411764705882355</v>
      </c>
      <c r="I27" s="2">
        <v>40</v>
      </c>
      <c r="J27" s="14"/>
      <c r="K27" s="17"/>
      <c r="L27" s="2"/>
      <c r="M27" s="39"/>
      <c r="N27" s="39"/>
    </row>
    <row r="28" spans="2:16" ht="24.6" x14ac:dyDescent="0.3">
      <c r="B28" s="8" t="s">
        <v>26</v>
      </c>
      <c r="C28" s="1">
        <v>5</v>
      </c>
      <c r="D28" s="43" t="s">
        <v>52</v>
      </c>
      <c r="E28" s="25"/>
      <c r="F28" s="1" t="s">
        <v>1</v>
      </c>
      <c r="G28" s="1">
        <v>1</v>
      </c>
      <c r="H28" s="1">
        <f t="shared" si="1"/>
        <v>5.8823529411764705E-2</v>
      </c>
      <c r="I28" s="2">
        <v>3</v>
      </c>
      <c r="J28" s="14"/>
      <c r="K28" s="17"/>
      <c r="L28" s="2"/>
      <c r="M28" s="39"/>
      <c r="N28" s="39"/>
    </row>
    <row r="29" spans="2:16" ht="30" customHeight="1" x14ac:dyDescent="0.3">
      <c r="B29" s="8" t="s">
        <v>27</v>
      </c>
      <c r="C29" s="1">
        <v>180</v>
      </c>
      <c r="D29" s="43" t="s">
        <v>52</v>
      </c>
      <c r="E29" s="25" t="s">
        <v>56</v>
      </c>
      <c r="F29" s="1" t="s">
        <v>1</v>
      </c>
      <c r="G29" s="1">
        <v>61</v>
      </c>
      <c r="H29" s="1">
        <f t="shared" si="1"/>
        <v>3.5882352941176472</v>
      </c>
      <c r="I29" s="2">
        <v>3</v>
      </c>
      <c r="J29" s="14"/>
      <c r="K29" s="17"/>
      <c r="L29" s="2"/>
      <c r="M29" s="39"/>
      <c r="N29" s="39"/>
    </row>
    <row r="30" spans="2:16" ht="28.8" x14ac:dyDescent="0.3">
      <c r="B30" s="8" t="s">
        <v>28</v>
      </c>
      <c r="C30" s="1">
        <v>4</v>
      </c>
      <c r="D30" s="43" t="s">
        <v>63</v>
      </c>
      <c r="E30" s="25" t="s">
        <v>58</v>
      </c>
      <c r="F30" s="10" t="s">
        <v>1</v>
      </c>
      <c r="G30" s="1">
        <v>10</v>
      </c>
      <c r="H30" s="1">
        <f t="shared" ref="H30" si="2">SUM(G30/17)</f>
        <v>0.58823529411764708</v>
      </c>
      <c r="I30" s="2">
        <v>50</v>
      </c>
      <c r="J30" s="14"/>
      <c r="K30" s="17"/>
      <c r="L30" s="2"/>
      <c r="M30" s="39"/>
      <c r="N30" s="39"/>
      <c r="O30" s="38"/>
      <c r="P30" s="47"/>
    </row>
    <row r="31" spans="2:16" ht="24.6" x14ac:dyDescent="0.3">
      <c r="B31" s="8" t="s">
        <v>29</v>
      </c>
      <c r="C31" s="1">
        <v>2</v>
      </c>
      <c r="D31" s="43" t="s">
        <v>54</v>
      </c>
      <c r="E31" s="25" t="s">
        <v>56</v>
      </c>
      <c r="F31" s="1" t="s">
        <v>1</v>
      </c>
      <c r="G31" s="1">
        <v>1</v>
      </c>
      <c r="H31" s="1">
        <f t="shared" si="1"/>
        <v>5.8823529411764705E-2</v>
      </c>
      <c r="I31" s="2">
        <v>1</v>
      </c>
      <c r="J31" s="14"/>
      <c r="K31" s="17"/>
      <c r="L31" s="2"/>
      <c r="M31" s="39"/>
      <c r="N31" s="39"/>
    </row>
    <row r="32" spans="2:16" ht="24.6" x14ac:dyDescent="0.3">
      <c r="B32" s="8" t="s">
        <v>30</v>
      </c>
      <c r="C32" s="1">
        <v>2</v>
      </c>
      <c r="D32" s="43" t="s">
        <v>54</v>
      </c>
      <c r="E32" s="25" t="s">
        <v>56</v>
      </c>
      <c r="F32" s="1" t="s">
        <v>1</v>
      </c>
      <c r="G32" s="1">
        <v>10</v>
      </c>
      <c r="H32" s="1">
        <f t="shared" si="1"/>
        <v>0.58823529411764708</v>
      </c>
      <c r="I32" s="2">
        <v>1</v>
      </c>
      <c r="J32" s="14"/>
      <c r="K32" s="17"/>
      <c r="L32" s="2"/>
      <c r="M32" s="39"/>
      <c r="N32" s="39"/>
    </row>
    <row r="33" spans="2:14" ht="24.6" x14ac:dyDescent="0.3">
      <c r="B33" s="8" t="s">
        <v>31</v>
      </c>
      <c r="C33" s="1">
        <v>1</v>
      </c>
      <c r="D33" s="43" t="s">
        <v>54</v>
      </c>
      <c r="E33" s="25" t="s">
        <v>56</v>
      </c>
      <c r="F33" s="1" t="s">
        <v>1</v>
      </c>
      <c r="G33" s="1">
        <v>10</v>
      </c>
      <c r="H33" s="1">
        <f t="shared" si="1"/>
        <v>0.58823529411764708</v>
      </c>
      <c r="I33" s="2">
        <v>3</v>
      </c>
      <c r="J33" s="14"/>
      <c r="K33" s="17"/>
      <c r="L33" s="2"/>
      <c r="M33" s="39"/>
      <c r="N33" s="39"/>
    </row>
    <row r="34" spans="2:14" ht="24.6" x14ac:dyDescent="0.3">
      <c r="B34" s="8" t="s">
        <v>32</v>
      </c>
      <c r="C34" s="1">
        <v>1</v>
      </c>
      <c r="D34" s="43" t="s">
        <v>54</v>
      </c>
      <c r="E34" s="25" t="s">
        <v>56</v>
      </c>
      <c r="F34" s="1" t="s">
        <v>1</v>
      </c>
      <c r="G34" s="1">
        <v>10</v>
      </c>
      <c r="H34" s="1">
        <f t="shared" si="1"/>
        <v>0.58823529411764708</v>
      </c>
      <c r="I34" s="2">
        <v>4</v>
      </c>
      <c r="J34" s="14"/>
      <c r="K34" s="17"/>
      <c r="L34" s="2"/>
      <c r="M34" s="39"/>
      <c r="N34" s="39"/>
    </row>
    <row r="35" spans="2:14" ht="39" customHeight="1" x14ac:dyDescent="0.3">
      <c r="B35" s="46" t="s">
        <v>69</v>
      </c>
      <c r="C35" s="1">
        <v>1</v>
      </c>
      <c r="D35" s="43" t="s">
        <v>70</v>
      </c>
      <c r="E35" s="25" t="s">
        <v>56</v>
      </c>
      <c r="F35" s="1" t="s">
        <v>1</v>
      </c>
      <c r="G35" s="1">
        <v>1</v>
      </c>
      <c r="H35" s="1">
        <f t="shared" si="1"/>
        <v>5.8823529411764705E-2</v>
      </c>
      <c r="I35" s="2">
        <v>3</v>
      </c>
      <c r="J35" s="14"/>
      <c r="K35" s="17"/>
      <c r="L35" s="2"/>
      <c r="M35" s="39"/>
      <c r="N35" s="39"/>
    </row>
    <row r="36" spans="2:14" ht="25.8" customHeight="1" x14ac:dyDescent="0.3">
      <c r="B36" s="8" t="s">
        <v>66</v>
      </c>
      <c r="C36" s="1"/>
      <c r="D36" s="43" t="s">
        <v>67</v>
      </c>
      <c r="E36" s="25" t="s">
        <v>56</v>
      </c>
      <c r="F36" s="1" t="s">
        <v>1</v>
      </c>
      <c r="G36" s="1"/>
      <c r="H36" s="1"/>
      <c r="I36" s="2">
        <v>3</v>
      </c>
      <c r="J36" s="14"/>
      <c r="K36" s="17"/>
      <c r="L36" s="2"/>
      <c r="M36" s="39"/>
      <c r="N36" s="39"/>
    </row>
    <row r="37" spans="2:14" ht="37.200000000000003" customHeight="1" x14ac:dyDescent="0.3">
      <c r="B37" s="8" t="s">
        <v>20</v>
      </c>
      <c r="C37" s="1">
        <v>5</v>
      </c>
      <c r="D37" s="43" t="s">
        <v>47</v>
      </c>
      <c r="E37" s="25"/>
      <c r="F37" s="1" t="s">
        <v>1</v>
      </c>
      <c r="G37" s="1">
        <v>15</v>
      </c>
      <c r="H37" s="1">
        <f t="shared" ref="H37:H42" si="3">SUM(G37/17)</f>
        <v>0.88235294117647056</v>
      </c>
      <c r="I37" s="2">
        <v>3</v>
      </c>
      <c r="J37" s="14"/>
      <c r="K37" s="17"/>
      <c r="L37" s="2"/>
      <c r="M37" s="39"/>
      <c r="N37" s="39"/>
    </row>
    <row r="38" spans="2:14" ht="40.200000000000003" customHeight="1" x14ac:dyDescent="0.3">
      <c r="B38" s="8" t="s">
        <v>21</v>
      </c>
      <c r="C38" s="1">
        <v>300</v>
      </c>
      <c r="D38" s="44" t="s">
        <v>48</v>
      </c>
      <c r="E38" s="30"/>
      <c r="F38" s="1" t="s">
        <v>1</v>
      </c>
      <c r="G38" s="1">
        <v>275</v>
      </c>
      <c r="H38" s="1">
        <f t="shared" si="3"/>
        <v>16.176470588235293</v>
      </c>
      <c r="I38" s="2">
        <v>200</v>
      </c>
      <c r="J38" s="14"/>
      <c r="K38" s="17"/>
      <c r="L38" s="2"/>
      <c r="M38" s="39"/>
      <c r="N38" s="39"/>
    </row>
    <row r="39" spans="2:14" ht="40.799999999999997" customHeight="1" x14ac:dyDescent="0.3">
      <c r="B39" s="8" t="s">
        <v>22</v>
      </c>
      <c r="C39" s="1">
        <v>150</v>
      </c>
      <c r="D39" s="43" t="s">
        <v>49</v>
      </c>
      <c r="E39" s="25"/>
      <c r="F39" s="1" t="s">
        <v>1</v>
      </c>
      <c r="G39" s="1">
        <v>2</v>
      </c>
      <c r="H39" s="1">
        <f t="shared" si="3"/>
        <v>0.11764705882352941</v>
      </c>
      <c r="I39" s="2">
        <v>8</v>
      </c>
      <c r="J39" s="14"/>
      <c r="K39" s="17"/>
      <c r="L39" s="2"/>
      <c r="M39" s="39"/>
      <c r="N39" s="39"/>
    </row>
    <row r="40" spans="2:14" ht="37.799999999999997" customHeight="1" x14ac:dyDescent="0.3">
      <c r="B40" s="8" t="s">
        <v>23</v>
      </c>
      <c r="C40" s="1">
        <v>100</v>
      </c>
      <c r="D40" s="43" t="s">
        <v>50</v>
      </c>
      <c r="E40" s="25"/>
      <c r="F40" s="10" t="s">
        <v>1</v>
      </c>
      <c r="G40" s="1">
        <v>2</v>
      </c>
      <c r="H40" s="1">
        <f t="shared" si="3"/>
        <v>0.11764705882352941</v>
      </c>
      <c r="I40" s="2">
        <v>100</v>
      </c>
      <c r="J40" s="14"/>
      <c r="K40" s="17"/>
      <c r="L40" s="11"/>
      <c r="M40" s="17"/>
      <c r="N40" s="17"/>
    </row>
    <row r="41" spans="2:14" ht="37.799999999999997" customHeight="1" x14ac:dyDescent="0.3">
      <c r="B41" s="8" t="s">
        <v>24</v>
      </c>
      <c r="C41" s="1">
        <v>70</v>
      </c>
      <c r="D41" s="43" t="s">
        <v>51</v>
      </c>
      <c r="E41" s="25"/>
      <c r="F41" s="10" t="s">
        <v>1</v>
      </c>
      <c r="G41" s="1">
        <v>16</v>
      </c>
      <c r="H41" s="1">
        <f t="shared" si="3"/>
        <v>0.94117647058823528</v>
      </c>
      <c r="I41" s="2">
        <v>8</v>
      </c>
      <c r="J41" s="14"/>
      <c r="K41" s="17"/>
      <c r="L41" s="11"/>
      <c r="M41" s="17"/>
      <c r="N41" s="17"/>
    </row>
    <row r="42" spans="2:14" ht="43.8" customHeight="1" x14ac:dyDescent="0.3">
      <c r="B42" s="8" t="s">
        <v>25</v>
      </c>
      <c r="C42" s="1">
        <v>1200</v>
      </c>
      <c r="D42" s="32" t="s">
        <v>46</v>
      </c>
      <c r="E42" s="25"/>
      <c r="F42" s="10" t="s">
        <v>1</v>
      </c>
      <c r="G42" s="1">
        <v>1500</v>
      </c>
      <c r="H42" s="1">
        <f t="shared" si="3"/>
        <v>88.235294117647058</v>
      </c>
      <c r="I42" s="2">
        <v>2500</v>
      </c>
      <c r="J42" s="14"/>
      <c r="K42" s="17"/>
      <c r="L42" s="11"/>
      <c r="M42" s="17"/>
      <c r="N42" s="17"/>
    </row>
    <row r="43" spans="2:14" ht="27" customHeight="1" x14ac:dyDescent="0.3">
      <c r="B43" s="8" t="s">
        <v>72</v>
      </c>
      <c r="C43" s="1"/>
      <c r="D43" s="43" t="s">
        <v>77</v>
      </c>
      <c r="E43" s="25" t="s">
        <v>75</v>
      </c>
      <c r="F43" s="10" t="s">
        <v>1</v>
      </c>
      <c r="G43" s="1"/>
      <c r="H43" s="1"/>
      <c r="I43" s="2">
        <v>12000</v>
      </c>
      <c r="J43" s="14"/>
      <c r="K43" s="17"/>
      <c r="L43" s="11"/>
      <c r="M43" s="17"/>
      <c r="N43" s="17"/>
    </row>
    <row r="44" spans="2:14" ht="43.2" customHeight="1" x14ac:dyDescent="0.3">
      <c r="B44" s="40" t="s">
        <v>71</v>
      </c>
      <c r="C44" s="1"/>
      <c r="D44" s="43" t="s">
        <v>70</v>
      </c>
      <c r="E44" s="25" t="s">
        <v>56</v>
      </c>
      <c r="F44" s="10" t="s">
        <v>1</v>
      </c>
      <c r="G44" s="1"/>
      <c r="H44" s="1"/>
      <c r="I44" s="2">
        <v>12000</v>
      </c>
      <c r="J44" s="14"/>
      <c r="K44" s="17"/>
      <c r="L44" s="11"/>
      <c r="M44" s="17"/>
      <c r="N44" s="17"/>
    </row>
    <row r="45" spans="2:14" ht="38.4" customHeight="1" x14ac:dyDescent="0.3">
      <c r="B45" s="40" t="s">
        <v>74</v>
      </c>
      <c r="C45" s="1"/>
      <c r="D45" s="43" t="s">
        <v>73</v>
      </c>
      <c r="E45" s="25" t="s">
        <v>76</v>
      </c>
      <c r="F45" s="10" t="s">
        <v>1</v>
      </c>
      <c r="G45" s="1"/>
      <c r="H45" s="1"/>
      <c r="I45" s="2">
        <v>12000</v>
      </c>
      <c r="J45" s="14"/>
      <c r="K45" s="17"/>
      <c r="L45" s="11"/>
      <c r="M45" s="17"/>
      <c r="N45" s="17"/>
    </row>
    <row r="46" spans="2:14" x14ac:dyDescent="0.3">
      <c r="B46" s="49" t="s">
        <v>53</v>
      </c>
      <c r="C46" s="49"/>
      <c r="D46" s="49"/>
      <c r="E46" s="49"/>
      <c r="F46" s="49"/>
      <c r="G46" s="49"/>
      <c r="H46" s="49"/>
      <c r="I46" s="49"/>
      <c r="J46" s="49"/>
      <c r="K46" s="15">
        <f>SUM(K7:K42)</f>
        <v>0</v>
      </c>
      <c r="L46" s="2"/>
      <c r="M46" s="15">
        <f>SUM(M7:M42)</f>
        <v>0</v>
      </c>
      <c r="N46" s="15">
        <f>SUM(N7:N42)</f>
        <v>0</v>
      </c>
    </row>
  </sheetData>
  <mergeCells count="2">
    <mergeCell ref="B4:N4"/>
    <mergeCell ref="B46:J46"/>
  </mergeCells>
  <pageMargins left="0.7" right="0.7" top="0.75" bottom="0.75" header="0.3" footer="0.3"/>
  <pageSetup paperSize="9" scale="88" fitToHeight="0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Pawłowska</dc:creator>
  <cp:lastModifiedBy>Katarzyna Rączkowska</cp:lastModifiedBy>
  <cp:lastPrinted>2022-02-10T08:08:44Z</cp:lastPrinted>
  <dcterms:created xsi:type="dcterms:W3CDTF">2018-04-30T12:53:29Z</dcterms:created>
  <dcterms:modified xsi:type="dcterms:W3CDTF">2023-06-16T12:18:49Z</dcterms:modified>
</cp:coreProperties>
</file>